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\backup990128\H\My Documents\教學支援組\1040811松-移交\公開招標資訊-lee\110學年\招商公告\紙張\"/>
    </mc:Choice>
  </mc:AlternateContent>
  <xr:revisionPtr revIDLastSave="0" documentId="13_ncr:1_{88E14070-6D7F-4527-9B7A-4674DE271D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報價單" sheetId="2" r:id="rId1"/>
  </sheets>
  <definedNames>
    <definedName name="_xlnm.Print_Area" localSheetId="0">報價單!$A$1:$L$37</definedName>
    <definedName name="_xlnm.Print_Titles" localSheetId="0">報價單!$1:$4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G5" i="2"/>
  <c r="L5" i="2"/>
  <c r="G12" i="2"/>
  <c r="L12" i="2" s="1"/>
  <c r="E17" i="2"/>
  <c r="G17" i="2" s="1"/>
  <c r="F17" i="2"/>
  <c r="D17" i="2"/>
  <c r="G13" i="2"/>
  <c r="L13" i="2"/>
  <c r="G16" i="2"/>
  <c r="L16" i="2"/>
  <c r="G7" i="2"/>
  <c r="L7" i="2"/>
  <c r="G9" i="2"/>
  <c r="L9" i="2" s="1"/>
  <c r="G15" i="2"/>
  <c r="L15" i="2"/>
  <c r="G8" i="2"/>
  <c r="L8" i="2" s="1"/>
  <c r="G6" i="2"/>
  <c r="L6" i="2"/>
  <c r="G11" i="2"/>
  <c r="L11" i="2" s="1"/>
  <c r="G14" i="2"/>
  <c r="G10" i="2"/>
  <c r="L10" i="2" s="1"/>
  <c r="L14" i="2"/>
  <c r="L17" i="2" l="1"/>
</calcChain>
</file>

<file path=xl/sharedStrings.xml><?xml version="1.0" encoding="utf-8"?>
<sst xmlns="http://schemas.openxmlformats.org/spreadsheetml/2006/main" count="46" uniqueCount="46">
  <si>
    <t xml:space="preserve">採購項目：                                             </t>
    <phoneticPr fontId="1" type="noConversion"/>
  </si>
  <si>
    <t>規格</t>
  </si>
  <si>
    <t>交貨日程</t>
    <phoneticPr fontId="1" type="noConversion"/>
  </si>
  <si>
    <t>備 註</t>
    <phoneticPr fontId="1" type="noConversion"/>
  </si>
  <si>
    <t>單價</t>
    <phoneticPr fontId="1" type="noConversion"/>
  </si>
  <si>
    <t>複價</t>
    <phoneticPr fontId="1" type="noConversion"/>
  </si>
  <si>
    <t>2.以上數量為一年預估量，實際數量以各校通知為準。</t>
    <phoneticPr fontId="1" type="noConversion"/>
  </si>
  <si>
    <t>3.報價均為含稅。</t>
    <phoneticPr fontId="1" type="noConversion"/>
  </si>
  <si>
    <t>傳真：</t>
    <phoneticPr fontId="1" type="noConversion"/>
  </si>
  <si>
    <t>電話：</t>
    <phoneticPr fontId="1" type="noConversion"/>
  </si>
  <si>
    <t>投標規範</t>
    <phoneticPr fontId="1" type="noConversion"/>
  </si>
  <si>
    <t>詳附件，廠商一經投標即表示接受規範，不得異議。</t>
    <phoneticPr fontId="1" type="noConversion"/>
  </si>
  <si>
    <t>淡江</t>
    <phoneticPr fontId="1" type="noConversion"/>
  </si>
  <si>
    <t>東吳</t>
    <phoneticPr fontId="1" type="noConversion"/>
  </si>
  <si>
    <t>文化</t>
    <phoneticPr fontId="1" type="noConversion"/>
  </si>
  <si>
    <t>影印紙</t>
    <phoneticPr fontId="1" type="noConversion"/>
  </si>
  <si>
    <t>廠牌</t>
    <phoneticPr fontId="1" type="noConversion"/>
  </si>
  <si>
    <t>報 價 內 容</t>
    <phoneticPr fontId="1" type="noConversion"/>
  </si>
  <si>
    <t>小計</t>
    <phoneticPr fontId="1" type="noConversion"/>
  </si>
  <si>
    <t>1.本報價單各項規格須全數報價，未全數報價，即視為無效標單。</t>
    <phoneticPr fontId="1" type="noConversion"/>
  </si>
  <si>
    <t>項次</t>
    <phoneticPr fontId="1" type="noConversion"/>
  </si>
  <si>
    <t>統一編號：</t>
    <phoneticPr fontId="1" type="noConversion"/>
  </si>
  <si>
    <t>報價人：</t>
    <phoneticPr fontId="1" type="noConversion"/>
  </si>
  <si>
    <t>報價廠商：</t>
    <phoneticPr fontId="1" type="noConversion"/>
  </si>
  <si>
    <t>(請蓋公司及負責人章)</t>
    <phoneticPr fontId="1" type="noConversion"/>
  </si>
  <si>
    <t>採購規範詳附件</t>
    <phoneticPr fontId="1" type="noConversion"/>
  </si>
  <si>
    <t>A4 70磅</t>
  </si>
  <si>
    <t>A4 80磅</t>
  </si>
  <si>
    <t>B4 80磅</t>
  </si>
  <si>
    <t>A3 80磅</t>
  </si>
  <si>
    <t>B4 70磅</t>
  </si>
  <si>
    <t>A5 70磅</t>
  </si>
  <si>
    <t>A3 70磅</t>
  </si>
  <si>
    <t>B5 80磅</t>
  </si>
  <si>
    <t>B5 70磅</t>
  </si>
  <si>
    <t>預購量(包)</t>
    <phoneticPr fontId="1" type="noConversion"/>
  </si>
  <si>
    <r>
      <rPr>
        <b/>
        <sz val="12"/>
        <rFont val="標楷體"/>
        <family val="4"/>
        <charset val="136"/>
      </rPr>
      <t>備註：</t>
    </r>
    <r>
      <rPr>
        <sz val="14"/>
        <color indexed="10"/>
        <rFont val="標楷體"/>
        <family val="4"/>
        <charset val="136"/>
      </rPr>
      <t/>
    </r>
    <phoneticPr fontId="1" type="noConversion"/>
  </si>
  <si>
    <t>5.報價單請裝入信封密封，信封外註明投標項目，寄至淡江大學教學支援組收。</t>
    <phoneticPr fontId="1" type="noConversion"/>
  </si>
  <si>
    <t>合計</t>
    <phoneticPr fontId="1" type="noConversion"/>
  </si>
  <si>
    <r>
      <t xml:space="preserve">             </t>
    </r>
    <r>
      <rPr>
        <b/>
        <sz val="22"/>
        <color indexed="8"/>
        <rFont val="標楷體"/>
        <family val="4"/>
        <charset val="136"/>
      </rPr>
      <t xml:space="preserve"> 優久大學聯盟北區聯合採購案詢/報價單</t>
    </r>
    <phoneticPr fontId="1" type="noConversion"/>
  </si>
  <si>
    <t>4.依各校規定辦理簽約、送貨及請款；A4 70磅(第1項次)及A4 80磅(第2項次)，需以箱為單位進貨(每箱5包)。</t>
    <phoneticPr fontId="1" type="noConversion"/>
  </si>
  <si>
    <t>A4 80磅 (色)</t>
  </si>
  <si>
    <t>A4 70磅 (色)</t>
  </si>
  <si>
    <t>A3 80磅 (色)</t>
  </si>
  <si>
    <t>110年8月起
分批交貨</t>
    <phoneticPr fontId="1" type="noConversion"/>
  </si>
  <si>
    <t>大同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</si>
</sst>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標楷體"/>
      <family val="4"/>
      <charset val="136"/>
    </font>
    <font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9" fillId="0" borderId="1" xfId="0" applyNumberFormat="1" applyFont="1" applyBorder="1" applyAlignment="1" applyProtection="1">
      <alignment horizontal="right" vertical="center"/>
    </xf>
    <xf numFmtId="176" fontId="9" fillId="0" borderId="2" xfId="0" applyNumberFormat="1" applyFont="1" applyBorder="1" applyAlignment="1" applyProtection="1">
      <alignment horizontal="right" vertical="center"/>
    </xf>
    <xf numFmtId="176" fontId="9" fillId="0" borderId="3" xfId="0" applyNumberFormat="1" applyFont="1" applyBorder="1" applyAlignment="1" applyProtection="1">
      <alignment horizontal="right" vertical="center"/>
    </xf>
    <xf numFmtId="176" fontId="9" fillId="0" borderId="4" xfId="0" applyNumberFormat="1" applyFont="1" applyBorder="1" applyAlignment="1" applyProtection="1">
      <alignment horizontal="right" vertical="center"/>
    </xf>
    <xf numFmtId="176" fontId="9" fillId="0" borderId="5" xfId="0" applyNumberFormat="1" applyFont="1" applyBorder="1" applyAlignment="1" applyProtection="1">
      <alignment horizontal="right"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176" fontId="9" fillId="0" borderId="7" xfId="0" applyNumberFormat="1" applyFont="1" applyFill="1" applyBorder="1" applyAlignment="1" applyProtection="1">
      <alignment horizontal="right" vertical="center"/>
    </xf>
    <xf numFmtId="176" fontId="9" fillId="0" borderId="8" xfId="0" applyNumberFormat="1" applyFont="1" applyBorder="1" applyAlignment="1" applyProtection="1">
      <alignment horizontal="right" vertical="center"/>
    </xf>
    <xf numFmtId="49" fontId="13" fillId="0" borderId="9" xfId="0" applyNumberFormat="1" applyFont="1" applyBorder="1" applyAlignment="1" applyProtection="1">
      <alignment horizontal="left" vertical="center"/>
    </xf>
    <xf numFmtId="49" fontId="13" fillId="0" borderId="7" xfId="0" applyNumberFormat="1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Protection="1">
      <alignment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</xf>
    <xf numFmtId="177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177" fontId="5" fillId="5" borderId="11" xfId="0" applyNumberFormat="1" applyFont="1" applyFill="1" applyBorder="1" applyAlignment="1" applyProtection="1">
      <alignment horizontal="right" vertical="center" wrapText="1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177" fontId="5" fillId="3" borderId="16" xfId="0" applyNumberFormat="1" applyFont="1" applyFill="1" applyBorder="1" applyAlignment="1" applyProtection="1">
      <alignment horizontal="right" vertical="center" wrapText="1"/>
    </xf>
    <xf numFmtId="176" fontId="9" fillId="0" borderId="17" xfId="0" applyNumberFormat="1" applyFont="1" applyBorder="1" applyAlignment="1" applyProtection="1">
      <alignment horizontal="right" vertical="center"/>
    </xf>
    <xf numFmtId="177" fontId="5" fillId="5" borderId="18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vertical="center" wrapText="1"/>
    </xf>
    <xf numFmtId="176" fontId="9" fillId="0" borderId="19" xfId="0" applyNumberFormat="1" applyFont="1" applyBorder="1" applyAlignment="1" applyProtection="1">
      <alignment horizontal="right" vertical="center"/>
    </xf>
    <xf numFmtId="176" fontId="9" fillId="0" borderId="20" xfId="0" applyNumberFormat="1" applyFont="1" applyBorder="1" applyAlignment="1" applyProtection="1">
      <alignment horizontal="right" vertical="center"/>
    </xf>
    <xf numFmtId="49" fontId="13" fillId="0" borderId="11" xfId="0" applyNumberFormat="1" applyFont="1" applyBorder="1" applyAlignment="1" applyProtection="1">
      <alignment horizontal="left" vertical="center"/>
    </xf>
    <xf numFmtId="176" fontId="9" fillId="0" borderId="21" xfId="0" applyNumberFormat="1" applyFont="1" applyBorder="1" applyAlignment="1" applyProtection="1">
      <alignment horizontal="right" vertical="center"/>
    </xf>
    <xf numFmtId="176" fontId="9" fillId="0" borderId="11" xfId="0" applyNumberFormat="1" applyFont="1" applyFill="1" applyBorder="1" applyAlignment="1" applyProtection="1">
      <alignment horizontal="right" vertical="center"/>
    </xf>
    <xf numFmtId="176" fontId="9" fillId="0" borderId="22" xfId="0" applyNumberFormat="1" applyFont="1" applyBorder="1" applyAlignment="1" applyProtection="1">
      <alignment horizontal="right" vertical="center"/>
    </xf>
    <xf numFmtId="176" fontId="9" fillId="0" borderId="23" xfId="0" applyNumberFormat="1" applyFont="1" applyBorder="1" applyAlignment="1" applyProtection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 vertical="center"/>
    </xf>
    <xf numFmtId="0" fontId="5" fillId="4" borderId="24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left" vertical="center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3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176" fontId="10" fillId="0" borderId="29" xfId="0" applyNumberFormat="1" applyFont="1" applyBorder="1" applyAlignment="1" applyProtection="1">
      <alignment horizontal="center" vertical="center" wrapText="1"/>
    </xf>
    <xf numFmtId="176" fontId="10" fillId="0" borderId="34" xfId="0" applyNumberFormat="1" applyFont="1" applyBorder="1" applyAlignment="1" applyProtection="1">
      <alignment horizontal="center" vertical="center" wrapText="1"/>
    </xf>
    <xf numFmtId="176" fontId="10" fillId="0" borderId="6" xfId="0" applyNumberFormat="1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zoomScaleNormal="100" zoomScaleSheetLayoutView="100" workbookViewId="0">
      <selection activeCell="K16" sqref="K16"/>
    </sheetView>
  </sheetViews>
  <sheetFormatPr defaultColWidth="9" defaultRowHeight="17"/>
  <cols>
    <col min="1" max="1" width="9.90625" style="11" customWidth="1"/>
    <col min="2" max="2" width="23.81640625" style="55" customWidth="1"/>
    <col min="3" max="7" width="9.08984375" style="11" customWidth="1"/>
    <col min="8" max="8" width="11.90625" style="11" customWidth="1"/>
    <col min="9" max="9" width="10.1796875" style="11" customWidth="1"/>
    <col min="10" max="10" width="15.54296875" style="11" customWidth="1"/>
    <col min="11" max="11" width="9.90625" style="11" customWidth="1"/>
    <col min="12" max="12" width="16" style="11" customWidth="1"/>
    <col min="13" max="16384" width="9" style="11"/>
  </cols>
  <sheetData>
    <row r="1" spans="1:12" ht="31">
      <c r="B1" s="12" t="s">
        <v>39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4" customFormat="1" ht="20.25" customHeight="1" thickBot="1">
      <c r="A2" s="60" t="s">
        <v>0</v>
      </c>
      <c r="B2" s="60"/>
      <c r="C2" s="54" t="s">
        <v>15</v>
      </c>
      <c r="D2" s="36"/>
      <c r="E2" s="36"/>
      <c r="F2" s="36"/>
      <c r="G2" s="36"/>
      <c r="H2" s="36"/>
      <c r="I2" s="36"/>
      <c r="J2" s="36"/>
      <c r="K2" s="61"/>
      <c r="L2" s="61"/>
    </row>
    <row r="3" spans="1:12" ht="18" customHeight="1" thickBot="1">
      <c r="A3" s="62" t="s">
        <v>20</v>
      </c>
      <c r="B3" s="64" t="s">
        <v>1</v>
      </c>
      <c r="C3" s="66" t="s">
        <v>35</v>
      </c>
      <c r="D3" s="67"/>
      <c r="E3" s="67"/>
      <c r="F3" s="67"/>
      <c r="G3" s="68"/>
      <c r="H3" s="64" t="s">
        <v>2</v>
      </c>
      <c r="I3" s="64" t="s">
        <v>3</v>
      </c>
      <c r="J3" s="69" t="s">
        <v>17</v>
      </c>
      <c r="K3" s="70"/>
      <c r="L3" s="71"/>
    </row>
    <row r="4" spans="1:12" ht="18" customHeight="1" thickTop="1" thickBot="1">
      <c r="A4" s="63"/>
      <c r="B4" s="65"/>
      <c r="C4" s="34" t="s">
        <v>12</v>
      </c>
      <c r="D4" s="35" t="s">
        <v>13</v>
      </c>
      <c r="E4" s="35" t="s">
        <v>14</v>
      </c>
      <c r="F4" s="52" t="s">
        <v>45</v>
      </c>
      <c r="G4" s="53" t="s">
        <v>18</v>
      </c>
      <c r="H4" s="65"/>
      <c r="I4" s="65"/>
      <c r="J4" s="15" t="s">
        <v>16</v>
      </c>
      <c r="K4" s="15" t="s">
        <v>4</v>
      </c>
      <c r="L4" s="37" t="s">
        <v>5</v>
      </c>
    </row>
    <row r="5" spans="1:12" ht="21.75" customHeight="1">
      <c r="A5" s="38">
        <v>1</v>
      </c>
      <c r="B5" s="9" t="s">
        <v>26</v>
      </c>
      <c r="C5" s="50">
        <v>11390</v>
      </c>
      <c r="D5" s="8">
        <v>3105</v>
      </c>
      <c r="E5" s="8">
        <v>4000</v>
      </c>
      <c r="F5" s="49">
        <v>605</v>
      </c>
      <c r="G5" s="51">
        <f t="shared" ref="G5:G17" si="0">SUM(C5:F5)</f>
        <v>19100</v>
      </c>
      <c r="H5" s="72" t="s">
        <v>44</v>
      </c>
      <c r="I5" s="75" t="s">
        <v>25</v>
      </c>
      <c r="J5" s="30"/>
      <c r="K5" s="32"/>
      <c r="L5" s="39">
        <f>G5*K5</f>
        <v>0</v>
      </c>
    </row>
    <row r="6" spans="1:12" ht="19.5" customHeight="1">
      <c r="A6" s="38">
        <v>2</v>
      </c>
      <c r="B6" s="10" t="s">
        <v>27</v>
      </c>
      <c r="C6" s="4">
        <v>6527</v>
      </c>
      <c r="D6" s="1">
        <v>4810</v>
      </c>
      <c r="E6" s="1"/>
      <c r="F6" s="3">
        <v>155</v>
      </c>
      <c r="G6" s="7">
        <f t="shared" si="0"/>
        <v>11492</v>
      </c>
      <c r="H6" s="73"/>
      <c r="I6" s="75"/>
      <c r="J6" s="30"/>
      <c r="K6" s="32"/>
      <c r="L6" s="39">
        <f t="shared" ref="L6:L16" si="1">G6*K6</f>
        <v>0</v>
      </c>
    </row>
    <row r="7" spans="1:12" ht="20.149999999999999" customHeight="1">
      <c r="A7" s="38">
        <v>3</v>
      </c>
      <c r="B7" s="10" t="s">
        <v>28</v>
      </c>
      <c r="C7" s="4">
        <v>1425</v>
      </c>
      <c r="D7" s="1">
        <v>155</v>
      </c>
      <c r="E7" s="1"/>
      <c r="F7" s="3">
        <v>60</v>
      </c>
      <c r="G7" s="7">
        <f t="shared" si="0"/>
        <v>1640</v>
      </c>
      <c r="H7" s="73"/>
      <c r="I7" s="75"/>
      <c r="J7" s="30"/>
      <c r="K7" s="32"/>
      <c r="L7" s="39">
        <f t="shared" si="1"/>
        <v>0</v>
      </c>
    </row>
    <row r="8" spans="1:12" ht="20.149999999999999" customHeight="1">
      <c r="A8" s="38">
        <v>4</v>
      </c>
      <c r="B8" s="10" t="s">
        <v>41</v>
      </c>
      <c r="C8" s="4">
        <v>510</v>
      </c>
      <c r="D8" s="1">
        <v>51</v>
      </c>
      <c r="E8" s="1"/>
      <c r="F8" s="3">
        <v>10</v>
      </c>
      <c r="G8" s="7">
        <f t="shared" si="0"/>
        <v>571</v>
      </c>
      <c r="H8" s="73"/>
      <c r="I8" s="75"/>
      <c r="J8" s="30"/>
      <c r="K8" s="32"/>
      <c r="L8" s="39">
        <f t="shared" si="1"/>
        <v>0</v>
      </c>
    </row>
    <row r="9" spans="1:12" ht="20.149999999999999" customHeight="1">
      <c r="A9" s="38">
        <v>5</v>
      </c>
      <c r="B9" s="10" t="s">
        <v>30</v>
      </c>
      <c r="C9" s="4">
        <v>165</v>
      </c>
      <c r="D9" s="1">
        <v>83</v>
      </c>
      <c r="E9" s="1"/>
      <c r="F9" s="3">
        <v>120</v>
      </c>
      <c r="G9" s="7">
        <f t="shared" si="0"/>
        <v>368</v>
      </c>
      <c r="H9" s="73"/>
      <c r="I9" s="75"/>
      <c r="J9" s="30"/>
      <c r="K9" s="32"/>
      <c r="L9" s="39">
        <f t="shared" si="1"/>
        <v>0</v>
      </c>
    </row>
    <row r="10" spans="1:12" ht="20.149999999999999" customHeight="1">
      <c r="A10" s="38">
        <v>6</v>
      </c>
      <c r="B10" s="10" t="s">
        <v>29</v>
      </c>
      <c r="C10" s="4">
        <v>216</v>
      </c>
      <c r="D10" s="1">
        <v>111</v>
      </c>
      <c r="E10" s="1"/>
      <c r="F10" s="3">
        <v>5</v>
      </c>
      <c r="G10" s="7">
        <f t="shared" si="0"/>
        <v>332</v>
      </c>
      <c r="H10" s="73"/>
      <c r="I10" s="75"/>
      <c r="J10" s="30"/>
      <c r="K10" s="32"/>
      <c r="L10" s="39">
        <f t="shared" si="1"/>
        <v>0</v>
      </c>
    </row>
    <row r="11" spans="1:12" ht="20.149999999999999" customHeight="1">
      <c r="A11" s="38">
        <v>7</v>
      </c>
      <c r="B11" s="10" t="s">
        <v>42</v>
      </c>
      <c r="C11" s="4">
        <v>125</v>
      </c>
      <c r="D11" s="1">
        <v>83</v>
      </c>
      <c r="E11" s="1"/>
      <c r="F11" s="3">
        <v>1</v>
      </c>
      <c r="G11" s="7">
        <f t="shared" si="0"/>
        <v>209</v>
      </c>
      <c r="H11" s="73"/>
      <c r="I11" s="75"/>
      <c r="J11" s="30"/>
      <c r="K11" s="32"/>
      <c r="L11" s="39">
        <f t="shared" si="1"/>
        <v>0</v>
      </c>
    </row>
    <row r="12" spans="1:12" ht="20.149999999999999" customHeight="1">
      <c r="A12" s="38">
        <v>8</v>
      </c>
      <c r="B12" s="10" t="s">
        <v>32</v>
      </c>
      <c r="C12" s="4">
        <v>127</v>
      </c>
      <c r="D12" s="1">
        <v>54</v>
      </c>
      <c r="E12" s="1"/>
      <c r="F12" s="3">
        <v>10</v>
      </c>
      <c r="G12" s="7">
        <f t="shared" si="0"/>
        <v>191</v>
      </c>
      <c r="H12" s="73"/>
      <c r="I12" s="75"/>
      <c r="J12" s="30"/>
      <c r="K12" s="32"/>
      <c r="L12" s="39">
        <f t="shared" si="1"/>
        <v>0</v>
      </c>
    </row>
    <row r="13" spans="1:12" ht="20.149999999999999" customHeight="1">
      <c r="A13" s="38">
        <v>9</v>
      </c>
      <c r="B13" s="10" t="s">
        <v>33</v>
      </c>
      <c r="C13" s="4">
        <v>20</v>
      </c>
      <c r="D13" s="1">
        <v>15</v>
      </c>
      <c r="E13" s="1"/>
      <c r="F13" s="3">
        <v>5</v>
      </c>
      <c r="G13" s="7">
        <f t="shared" si="0"/>
        <v>40</v>
      </c>
      <c r="H13" s="73"/>
      <c r="I13" s="75"/>
      <c r="J13" s="30"/>
      <c r="K13" s="32"/>
      <c r="L13" s="39">
        <f t="shared" si="1"/>
        <v>0</v>
      </c>
    </row>
    <row r="14" spans="1:12" ht="20.149999999999999" customHeight="1">
      <c r="A14" s="38">
        <v>10</v>
      </c>
      <c r="B14" s="10" t="s">
        <v>43</v>
      </c>
      <c r="C14" s="4">
        <v>19</v>
      </c>
      <c r="D14" s="1">
        <v>14</v>
      </c>
      <c r="E14" s="1"/>
      <c r="F14" s="3"/>
      <c r="G14" s="7">
        <f t="shared" si="0"/>
        <v>33</v>
      </c>
      <c r="H14" s="73"/>
      <c r="I14" s="75"/>
      <c r="J14" s="30"/>
      <c r="K14" s="32"/>
      <c r="L14" s="39">
        <f t="shared" si="1"/>
        <v>0</v>
      </c>
    </row>
    <row r="15" spans="1:12" ht="20.149999999999999" customHeight="1">
      <c r="A15" s="38">
        <v>11</v>
      </c>
      <c r="B15" s="10" t="s">
        <v>31</v>
      </c>
      <c r="C15" s="4">
        <v>10</v>
      </c>
      <c r="D15" s="1">
        <v>0</v>
      </c>
      <c r="E15" s="1"/>
      <c r="F15" s="3">
        <v>15</v>
      </c>
      <c r="G15" s="7">
        <f t="shared" si="0"/>
        <v>25</v>
      </c>
      <c r="H15" s="73"/>
      <c r="I15" s="75"/>
      <c r="J15" s="30"/>
      <c r="K15" s="32"/>
      <c r="L15" s="39">
        <f t="shared" si="1"/>
        <v>0</v>
      </c>
    </row>
    <row r="16" spans="1:12" ht="20.149999999999999" customHeight="1" thickBot="1">
      <c r="A16" s="38">
        <v>12</v>
      </c>
      <c r="B16" s="46" t="s">
        <v>34</v>
      </c>
      <c r="C16" s="5">
        <v>20</v>
      </c>
      <c r="D16" s="2">
        <v>0</v>
      </c>
      <c r="E16" s="2"/>
      <c r="F16" s="47">
        <v>0</v>
      </c>
      <c r="G16" s="48">
        <f t="shared" si="0"/>
        <v>20</v>
      </c>
      <c r="H16" s="73"/>
      <c r="I16" s="75"/>
      <c r="J16" s="30"/>
      <c r="K16" s="32"/>
      <c r="L16" s="39">
        <f t="shared" si="1"/>
        <v>0</v>
      </c>
    </row>
    <row r="17" spans="1:12" ht="20.149999999999999" customHeight="1" thickBot="1">
      <c r="A17" s="77" t="s">
        <v>38</v>
      </c>
      <c r="B17" s="78"/>
      <c r="C17" s="44">
        <f>SUM(C5:C16)</f>
        <v>20554</v>
      </c>
      <c r="D17" s="45">
        <f>SUM(D5:D16)</f>
        <v>8481</v>
      </c>
      <c r="E17" s="45">
        <f>SUM(E5:E16)</f>
        <v>4000</v>
      </c>
      <c r="F17" s="40">
        <f>SUM(F5:F16)</f>
        <v>986</v>
      </c>
      <c r="G17" s="6">
        <f t="shared" si="0"/>
        <v>34021</v>
      </c>
      <c r="H17" s="74"/>
      <c r="I17" s="76"/>
      <c r="J17" s="31"/>
      <c r="K17" s="33"/>
      <c r="L17" s="41">
        <f>SUM(L5:L16)</f>
        <v>0</v>
      </c>
    </row>
    <row r="18" spans="1:12" ht="28.5" customHeight="1" thickBot="1">
      <c r="A18" s="43" t="s">
        <v>10</v>
      </c>
      <c r="B18" s="56" t="s">
        <v>11</v>
      </c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2" ht="19.5">
      <c r="A19" s="42" t="s">
        <v>36</v>
      </c>
      <c r="B19" s="16"/>
      <c r="C19" s="17"/>
      <c r="D19" s="16"/>
      <c r="E19" s="16"/>
      <c r="F19" s="16"/>
      <c r="G19" s="16"/>
      <c r="H19" s="16"/>
      <c r="I19" s="16"/>
      <c r="K19" s="18"/>
      <c r="L19" s="18"/>
    </row>
    <row r="20" spans="1:12">
      <c r="A20" s="19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20"/>
      <c r="L20" s="20"/>
    </row>
    <row r="21" spans="1:12" s="21" customFormat="1">
      <c r="A21" s="19" t="s">
        <v>6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2" s="21" customFormat="1">
      <c r="A22" s="19" t="s">
        <v>7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2" s="21" customFormat="1">
      <c r="A23" s="19" t="s">
        <v>40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2" s="21" customFormat="1">
      <c r="A24" s="19" t="s">
        <v>37</v>
      </c>
      <c r="B24" s="17"/>
      <c r="C24" s="22"/>
      <c r="D24" s="17"/>
      <c r="E24" s="17"/>
      <c r="F24" s="17"/>
      <c r="G24" s="17"/>
      <c r="H24" s="17"/>
      <c r="I24" s="17"/>
      <c r="J24" s="17"/>
    </row>
    <row r="25" spans="1:12">
      <c r="A25" s="55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9.5">
      <c r="B26" s="24" t="s">
        <v>23</v>
      </c>
      <c r="C26" s="25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9.5">
      <c r="A27" s="26"/>
      <c r="B27" s="27" t="s">
        <v>24</v>
      </c>
      <c r="C27" s="28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55"/>
      <c r="B28" s="13"/>
      <c r="C28" s="13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A29" s="55"/>
      <c r="B29" s="13"/>
      <c r="C29" s="13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55"/>
      <c r="B30" s="13"/>
      <c r="C30" s="13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55"/>
      <c r="B31" s="13"/>
      <c r="C31" s="13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55"/>
      <c r="B32" s="13"/>
      <c r="C32" s="13"/>
      <c r="D32" s="22"/>
      <c r="E32" s="22"/>
      <c r="F32" s="22"/>
      <c r="G32" s="22"/>
      <c r="H32" s="22"/>
      <c r="I32" s="22"/>
      <c r="J32" s="22"/>
      <c r="K32" s="22"/>
      <c r="L32" s="22"/>
    </row>
    <row r="33" spans="1:12">
      <c r="A33" s="55"/>
      <c r="B33" s="13"/>
      <c r="C33" s="13"/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55"/>
      <c r="B34" s="13"/>
      <c r="C34" s="13"/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55"/>
      <c r="B35" s="13"/>
      <c r="C35" s="13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9.5">
      <c r="A36" s="29"/>
      <c r="B36" s="24" t="s">
        <v>21</v>
      </c>
      <c r="C36" s="55"/>
      <c r="D36" s="55"/>
      <c r="E36" s="55"/>
      <c r="F36" s="55"/>
      <c r="G36" s="55"/>
      <c r="H36" s="29" t="s">
        <v>9</v>
      </c>
      <c r="J36" s="22"/>
      <c r="K36" s="22"/>
    </row>
    <row r="37" spans="1:12" ht="19.5">
      <c r="B37" s="24" t="s">
        <v>22</v>
      </c>
      <c r="D37" s="55"/>
      <c r="E37" s="55"/>
      <c r="F37" s="55"/>
      <c r="G37" s="55"/>
      <c r="H37" s="29" t="s">
        <v>8</v>
      </c>
      <c r="J37" s="23"/>
      <c r="K37" s="23"/>
    </row>
    <row r="38" spans="1:12">
      <c r="K38" s="59"/>
      <c r="L38" s="59"/>
    </row>
  </sheetData>
  <sheetProtection algorithmName="SHA-512" hashValue="DLchDEbTgpNTV3ACsMb3eJYGN8x7DnbSX7R2xOLm3NFdgoVX1WrNms0Cy/qnjQljvhVj4U+HnD5K6QiHXtAafQ==" saltValue="Cy68qM7WbNVN1GYwYfWszg==" spinCount="100000" sheet="1" selectLockedCells="1"/>
  <protectedRanges>
    <protectedRange sqref="J5:K16" name="範圍1"/>
  </protectedRanges>
  <mergeCells count="13">
    <mergeCell ref="B18:L18"/>
    <mergeCell ref="K38:L38"/>
    <mergeCell ref="A2:B2"/>
    <mergeCell ref="K2:L2"/>
    <mergeCell ref="A3:A4"/>
    <mergeCell ref="B3:B4"/>
    <mergeCell ref="C3:G3"/>
    <mergeCell ref="H3:H4"/>
    <mergeCell ref="I3:I4"/>
    <mergeCell ref="J3:L3"/>
    <mergeCell ref="H5:H17"/>
    <mergeCell ref="I5:I17"/>
    <mergeCell ref="A17:B17"/>
  </mergeCells>
  <phoneticPr fontId="17" type="noConversion"/>
  <printOptions horizontalCentered="1"/>
  <pageMargins left="0.15748031496062992" right="0.15748031496062992" top="0.27559055118110237" bottom="0.19685039370078741" header="0.15748031496062992" footer="0.15748031496062992"/>
  <pageSetup paperSize="9" scale="8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報價單</vt:lpstr>
      <vt:lpstr>報價單!Print_Area</vt:lpstr>
      <vt:lpstr>報價單!Print_Titles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tkustaff</dc:creator>
  <cp:lastModifiedBy>TKU</cp:lastModifiedBy>
  <cp:lastPrinted>2019-05-22T09:30:13Z</cp:lastPrinted>
  <dcterms:created xsi:type="dcterms:W3CDTF">2014-05-22T05:51:03Z</dcterms:created>
  <dcterms:modified xsi:type="dcterms:W3CDTF">2021-06-06T10:28:11Z</dcterms:modified>
</cp:coreProperties>
</file>